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Novanta Inc (NOVT)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0.45</v>
      </c>
    </row>
    <row r="10">
      <c r="A10" t="inlineStr">
        <is>
          <t>Diluted shares (B)</t>
        </is>
      </c>
      <c r="B10" s="4" t="n">
        <v>0.033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0.162</v>
      </c>
      <c r="C14" s="4" t="n">
        <v>0.166</v>
      </c>
      <c r="D14" s="4" t="n">
        <v>0.171</v>
      </c>
      <c r="E14" s="4" t="n">
        <v>0.171</v>
      </c>
      <c r="F14" s="4" t="n">
        <v>0.171</v>
      </c>
    </row>
    <row r="15">
      <c r="A15" t="inlineStr">
        <is>
          <t>D&amp;A $B</t>
        </is>
      </c>
      <c r="B15" s="4" t="n">
        <v>0.0535</v>
      </c>
      <c r="C15" s="4" t="n">
        <v>0.054</v>
      </c>
      <c r="D15" s="4" t="n">
        <v>0.055</v>
      </c>
      <c r="E15" s="4" t="n">
        <v>0.0565</v>
      </c>
      <c r="F15" s="4" t="n">
        <v>0.0585</v>
      </c>
    </row>
    <row r="16">
      <c r="A16" t="inlineStr">
        <is>
          <t>Capex $B</t>
        </is>
      </c>
      <c r="B16" s="4" t="n">
        <v>0.0535</v>
      </c>
      <c r="C16" s="4" t="n">
        <v>0.0567</v>
      </c>
      <c r="D16" s="4" t="n">
        <v>0.0595</v>
      </c>
      <c r="E16" s="4" t="n">
        <v>0.0625</v>
      </c>
      <c r="F16" s="4" t="n">
        <v>0.065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</v>
      </c>
      <c r="C3" t="n">
        <v>1</v>
      </c>
    </row>
    <row r="4">
      <c r="A4" t="inlineStr">
        <is>
          <t>Terminal × ±15%</t>
        </is>
      </c>
      <c r="B4" t="n">
        <v>11</v>
      </c>
      <c r="C4" t="n">
        <v>2</v>
      </c>
    </row>
    <row r="5">
      <c r="A5" t="inlineStr">
        <is>
          <t>Revenue CAGR ±3pp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149.31</v>
      </c>
    </row>
    <row r="7">
      <c r="A7" s="3" t="inlineStr">
        <is>
          <t>Scenario PWEV target</t>
        </is>
      </c>
      <c r="B7" t="n">
        <v>49.68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44.08923733423295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0.981</v>
      </c>
      <c r="C3" t="n">
        <v>0.408</v>
      </c>
      <c r="D3" t="n">
        <v>0.117</v>
      </c>
      <c r="E3" t="n">
        <v>0.091</v>
      </c>
      <c r="F3" t="n">
        <v>0.054</v>
      </c>
    </row>
    <row r="4">
      <c r="A4" t="inlineStr">
        <is>
          <t>2024-12-31</t>
        </is>
      </c>
      <c r="B4" t="n">
        <v>0.949</v>
      </c>
      <c r="C4" t="n">
        <v>0.422</v>
      </c>
      <c r="D4" t="n">
        <v>0.111</v>
      </c>
      <c r="E4" t="n">
        <v>0.124</v>
      </c>
      <c r="F4" t="n">
        <v>0.064</v>
      </c>
    </row>
    <row r="5">
      <c r="A5" t="inlineStr">
        <is>
          <t>2023-12-31</t>
        </is>
      </c>
      <c r="B5" t="n">
        <v>0.882</v>
      </c>
      <c r="C5" t="n">
        <v>0.4</v>
      </c>
      <c r="D5" t="n">
        <v>0.11</v>
      </c>
      <c r="E5" t="n">
        <v>0.123</v>
      </c>
      <c r="F5" t="n">
        <v>0.073</v>
      </c>
    </row>
    <row r="6">
      <c r="A6" t="inlineStr">
        <is>
          <t>2022-12-31</t>
        </is>
      </c>
      <c r="B6" t="n">
        <v>0.861</v>
      </c>
      <c r="C6" t="n">
        <v>0.378</v>
      </c>
      <c r="D6" t="n">
        <v>0.103</v>
      </c>
      <c r="E6" t="n">
        <v>0.107</v>
      </c>
      <c r="F6" t="n">
        <v>0.074</v>
      </c>
    </row>
    <row r="7">
      <c r="A7" t="inlineStr">
        <is>
          <t>2021-12-31</t>
        </is>
      </c>
      <c r="B7" t="n">
        <v>0.707</v>
      </c>
      <c r="C7" t="n">
        <v>0.3</v>
      </c>
      <c r="D7" t="n">
        <v>0.064</v>
      </c>
      <c r="E7" t="n">
        <v>0.082</v>
      </c>
      <c r="F7" t="n">
        <v>0.05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0.064</v>
      </c>
      <c r="C11" t="n">
        <v>0.016</v>
      </c>
      <c r="D11" t="n">
        <v>0.048</v>
      </c>
      <c r="E11" t="n">
        <v>0.039</v>
      </c>
    </row>
    <row r="12">
      <c r="A12" t="inlineStr">
        <is>
          <t>2024-12-31</t>
        </is>
      </c>
      <c r="B12" t="n">
        <v>0.159</v>
      </c>
      <c r="C12" t="n">
        <v>0.017</v>
      </c>
      <c r="D12" t="n">
        <v>0.141</v>
      </c>
      <c r="E12" t="n">
        <v>0.01</v>
      </c>
    </row>
    <row r="13">
      <c r="A13" t="inlineStr">
        <is>
          <t>2023-12-31</t>
        </is>
      </c>
      <c r="B13" t="n">
        <v>0.12</v>
      </c>
      <c r="C13" t="n">
        <v>0.02</v>
      </c>
      <c r="D13" t="n">
        <v>0.1</v>
      </c>
      <c r="E13" t="n">
        <v>0.011</v>
      </c>
    </row>
    <row r="14">
      <c r="A14" t="inlineStr">
        <is>
          <t>2022-12-31</t>
        </is>
      </c>
      <c r="B14" t="n">
        <v>0.091</v>
      </c>
      <c r="C14" t="n">
        <v>0.02</v>
      </c>
      <c r="D14" t="n">
        <v>0.07099999999999999</v>
      </c>
      <c r="E14" t="n">
        <v>0.01</v>
      </c>
    </row>
    <row r="15">
      <c r="A15" t="inlineStr">
        <is>
          <t>2021-12-31</t>
        </is>
      </c>
      <c r="B15" t="n">
        <v>0.095</v>
      </c>
      <c r="C15" t="n">
        <v>0.022</v>
      </c>
      <c r="D15" t="n">
        <v>0.07199999999999999</v>
      </c>
      <c r="E15" t="n">
        <v>0.031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67.65000000000001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MKSI</t>
        </is>
      </c>
      <c r="B3" t="n">
        <v>10.36</v>
      </c>
      <c r="C3" t="n">
        <v>0.08</v>
      </c>
      <c r="D3" t="n">
        <v>0.161</v>
      </c>
      <c r="E3" t="inlineStr">
        <is>
          <t>broad</t>
        </is>
      </c>
      <c r="F3" t="n">
        <v>0.25</v>
      </c>
    </row>
    <row r="5">
      <c r="A5" s="3" t="inlineStr">
        <is>
          <t>Quality-weighted fwd P/E</t>
        </is>
      </c>
      <c r="B5" t="n">
        <v>10.4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E3" t="n">
        <v>21.86</v>
      </c>
      <c r="F3">
        <f>E3/149.31-1</f>
        <v/>
      </c>
    </row>
    <row r="4">
      <c r="A4" t="inlineStr">
        <is>
          <t>Industrial / Auto Recession</t>
        </is>
      </c>
      <c r="B4" t="n">
        <v>0.17</v>
      </c>
      <c r="E4" t="n">
        <v>37.12</v>
      </c>
      <c r="F4">
        <f>E4/149.31-1</f>
        <v/>
      </c>
    </row>
    <row r="5">
      <c r="A5" t="inlineStr">
        <is>
          <t>Base — Content Growth + Mix</t>
        </is>
      </c>
      <c r="B5" t="n">
        <v>0.35</v>
      </c>
      <c r="E5" t="n">
        <v>51.56</v>
      </c>
      <c r="F5">
        <f>E5/149.31-1</f>
        <v/>
      </c>
    </row>
    <row r="6">
      <c r="A6" t="inlineStr">
        <is>
          <t>Growth — Datacenter / AI Content</t>
        </is>
      </c>
      <c r="B6" t="n">
        <v>0.2</v>
      </c>
      <c r="E6" t="n">
        <v>69.59999999999999</v>
      </c>
      <c r="F6">
        <f>E6/149.31-1</f>
        <v/>
      </c>
    </row>
    <row r="7">
      <c r="A7" t="inlineStr">
        <is>
          <t>Bull — Re-Rate</t>
        </is>
      </c>
      <c r="B7" t="n">
        <v>0.08</v>
      </c>
      <c r="E7" t="n">
        <v>87.90000000000001</v>
      </c>
      <c r="F7">
        <f>E7/149.31-1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44.08923733423295</v>
      </c>
    </row>
    <row r="5">
      <c r="A5" t="inlineStr">
        <is>
          <t>P10</t>
        </is>
      </c>
      <c r="B5" t="n">
        <v>21.08626253876651</v>
      </c>
    </row>
    <row r="6">
      <c r="A6" t="inlineStr">
        <is>
          <t>P90</t>
        </is>
      </c>
      <c r="B6" t="n">
        <v>81.13346967231223</v>
      </c>
    </row>
    <row r="7">
      <c r="A7" t="inlineStr">
        <is>
          <t>P(&gt; current) %</t>
        </is>
      </c>
      <c r="B7" t="n">
        <v>0.26</v>
      </c>
    </row>
    <row r="8">
      <c r="A8" t="inlineStr">
        <is>
          <t>P(&gt; target) %</t>
        </is>
      </c>
      <c r="B8" t="n">
        <v>41.07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5.044058573579639</v>
      </c>
    </row>
    <row r="13">
      <c r="A13" t="inlineStr">
        <is>
          <t>Gross Margin</t>
        </is>
      </c>
      <c r="B13" t="n">
        <v>42.02060060608856</v>
      </c>
    </row>
    <row r="14">
      <c r="A14" t="inlineStr">
        <is>
          <t>P/E Multiple</t>
        </is>
      </c>
      <c r="B14" t="n">
        <v>52.93534082033181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2026-09-09T08:01:26Z</dcterms:created>
  <dcterms:modified xmlns:dcterms="http://purl.org/dc/terms/" xmlns:xsi="http://www.w3.org/2001/XMLSchema-instance" xsi:type="dcterms:W3CDTF">2026-09-09T08:01:26Z</dcterms:modified>
</cp:coreProperties>
</file>