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Intuit Inc (INTU)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0.09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-2.22</v>
      </c>
    </row>
    <row r="10">
      <c r="A10" t="inlineStr">
        <is>
          <t>Diluted shares (B)</t>
        </is>
      </c>
      <c r="B10" s="4" t="n">
        <v>0.262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0.09</v>
      </c>
      <c r="D13" s="4" t="n">
        <v>0.08</v>
      </c>
      <c r="E13" s="4" t="n">
        <v>0.07000000000000001</v>
      </c>
      <c r="F13" s="4" t="n">
        <v>0.06</v>
      </c>
    </row>
    <row r="14">
      <c r="A14" t="inlineStr">
        <is>
          <t>Operating margin</t>
        </is>
      </c>
      <c r="B14" s="4" t="n">
        <v>0.423</v>
      </c>
      <c r="C14" s="4" t="n">
        <v>0.432</v>
      </c>
      <c r="D14" s="4" t="n">
        <v>0.445</v>
      </c>
      <c r="E14" s="4" t="n">
        <v>0.445</v>
      </c>
      <c r="F14" s="4" t="n">
        <v>0.445</v>
      </c>
    </row>
    <row r="15">
      <c r="A15" t="inlineStr">
        <is>
          <t>D&amp;A $B</t>
        </is>
      </c>
      <c r="B15" s="4" t="n">
        <v>0.1283</v>
      </c>
      <c r="C15" s="4" t="n">
        <v>0.1377</v>
      </c>
      <c r="D15" s="4" t="n">
        <v>0.152</v>
      </c>
      <c r="E15" s="4" t="n">
        <v>0.1713</v>
      </c>
      <c r="F15" s="4" t="n">
        <v>0.1957</v>
      </c>
    </row>
    <row r="16">
      <c r="A16" t="inlineStr">
        <is>
          <t>Capex $B</t>
        </is>
      </c>
      <c r="B16" s="4" t="n">
        <v>0.15</v>
      </c>
      <c r="C16" s="4" t="n">
        <v>0.18</v>
      </c>
      <c r="D16" s="4" t="n">
        <v>0.21</v>
      </c>
      <c r="E16" s="4" t="n">
        <v>0.24</v>
      </c>
      <c r="F16" s="4" t="n">
        <v>0.27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23.023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87</v>
      </c>
      <c r="C3" t="n">
        <v>1</v>
      </c>
    </row>
    <row r="4">
      <c r="A4" t="inlineStr">
        <is>
          <t>Terminal × ±15%</t>
        </is>
      </c>
      <c r="B4" t="n">
        <v>67</v>
      </c>
      <c r="C4" t="n">
        <v>2</v>
      </c>
    </row>
    <row r="5">
      <c r="A5" t="inlineStr">
        <is>
          <t>Op margin ±3pp</t>
        </is>
      </c>
      <c r="B5" t="n">
        <v>50</v>
      </c>
      <c r="C5" t="n">
        <v>3</v>
      </c>
    </row>
    <row r="6">
      <c r="A6" t="inlineStr">
        <is>
          <t>WACC ±1pp</t>
        </is>
      </c>
      <c r="B6" t="n">
        <v>28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318.93</v>
      </c>
    </row>
    <row r="7">
      <c r="A7" s="3" t="inlineStr">
        <is>
          <t>Scenario PWEV target</t>
        </is>
      </c>
      <c r="B7" t="n">
        <v>257.13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231.2773087871078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2026-07-31</t>
        </is>
      </c>
      <c r="B3" t="n">
        <v>21.448</v>
      </c>
      <c r="C3" t="n">
        <v>17.432</v>
      </c>
      <c r="D3" t="n">
        <v>5.884</v>
      </c>
      <c r="E3" t="n">
        <v>5.884</v>
      </c>
      <c r="F3" t="n">
        <v>4.566</v>
      </c>
    </row>
    <row r="4">
      <c r="A4" t="inlineStr">
        <is>
          <t>2025-07-31</t>
        </is>
      </c>
      <c r="B4" t="n">
        <v>18.831</v>
      </c>
      <c r="C4" t="n">
        <v>15.207</v>
      </c>
      <c r="D4" t="n">
        <v>4.923</v>
      </c>
      <c r="E4" t="n">
        <v>5.081</v>
      </c>
      <c r="F4" t="n">
        <v>3.869</v>
      </c>
    </row>
    <row r="5">
      <c r="A5" t="inlineStr">
        <is>
          <t>2024-07-31</t>
        </is>
      </c>
      <c r="B5" t="n">
        <v>16.285</v>
      </c>
      <c r="C5" t="n">
        <v>12.82</v>
      </c>
      <c r="D5" t="n">
        <v>3.63</v>
      </c>
      <c r="E5" t="n">
        <v>3.792</v>
      </c>
      <c r="F5" t="n">
        <v>2.963</v>
      </c>
    </row>
    <row r="6">
      <c r="A6" t="inlineStr">
        <is>
          <t>2023-07-31</t>
        </is>
      </c>
      <c r="B6" t="n">
        <v>14.368</v>
      </c>
      <c r="C6" t="n">
        <v>11.225</v>
      </c>
      <c r="D6" t="n">
        <v>3.141</v>
      </c>
      <c r="E6" t="n">
        <v>3.237</v>
      </c>
      <c r="F6" t="n">
        <v>2.384</v>
      </c>
    </row>
    <row r="7">
      <c r="A7" t="inlineStr">
        <is>
          <t>2022-07-31</t>
        </is>
      </c>
      <c r="B7" t="n">
        <v>12.726</v>
      </c>
      <c r="C7" t="n">
        <v>10.32</v>
      </c>
      <c r="D7" t="n">
        <v>2.571</v>
      </c>
      <c r="E7" t="n">
        <v>2.623</v>
      </c>
      <c r="F7" t="n">
        <v>2.066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2026-07-31</t>
        </is>
      </c>
      <c r="B11" t="n">
        <v>8.837999999999999</v>
      </c>
      <c r="C11" t="n">
        <v>0.221</v>
      </c>
      <c r="D11" t="n">
        <v>8.617000000000001</v>
      </c>
      <c r="E11" t="n">
        <v>5.412</v>
      </c>
    </row>
    <row r="12">
      <c r="A12" t="inlineStr">
        <is>
          <t>2025-07-31</t>
        </is>
      </c>
      <c r="B12" t="n">
        <v>6.207</v>
      </c>
      <c r="C12" t="n">
        <v>0.124</v>
      </c>
      <c r="D12" t="n">
        <v>6.083</v>
      </c>
      <c r="E12" t="n">
        <v>2.772</v>
      </c>
    </row>
    <row r="13">
      <c r="A13" t="inlineStr">
        <is>
          <t>2024-07-31</t>
        </is>
      </c>
      <c r="B13" t="n">
        <v>4.884</v>
      </c>
      <c r="C13" t="n">
        <v>0.25</v>
      </c>
      <c r="D13" t="n">
        <v>4.634</v>
      </c>
      <c r="E13" t="n">
        <v>1.988</v>
      </c>
    </row>
    <row r="14">
      <c r="A14" t="inlineStr">
        <is>
          <t>2023-07-31</t>
        </is>
      </c>
      <c r="B14" t="n">
        <v>5.046</v>
      </c>
      <c r="C14" t="n">
        <v>0.26</v>
      </c>
      <c r="D14" t="n">
        <v>4.786</v>
      </c>
      <c r="E14" t="n">
        <v>1.967</v>
      </c>
    </row>
    <row r="15">
      <c r="A15" t="inlineStr">
        <is>
          <t>2022-07-31</t>
        </is>
      </c>
      <c r="B15" t="n">
        <v>3.889</v>
      </c>
      <c r="C15" t="n">
        <v>0.229</v>
      </c>
      <c r="D15" t="n">
        <v>3.66</v>
      </c>
      <c r="E15" t="n">
        <v>1.861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358.46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ORCL</t>
        </is>
      </c>
      <c r="B3" t="n">
        <v>18.87</v>
      </c>
      <c r="C3" t="n">
        <v>0.1</v>
      </c>
      <c r="D3" t="n">
        <v>0.362</v>
      </c>
      <c r="E3" t="inlineStr">
        <is>
          <t>broad</t>
        </is>
      </c>
      <c r="F3" t="n">
        <v>0.25</v>
      </c>
    </row>
    <row r="4">
      <c r="A4" t="inlineStr">
        <is>
          <t>CRM</t>
        </is>
      </c>
      <c r="B4" t="n">
        <v>11.04</v>
      </c>
      <c r="C4" t="n">
        <v>0.1</v>
      </c>
      <c r="D4" t="n">
        <v>0.218</v>
      </c>
      <c r="E4" t="inlineStr">
        <is>
          <t>direct</t>
        </is>
      </c>
      <c r="F4" t="n">
        <v>1</v>
      </c>
    </row>
    <row r="5">
      <c r="A5" t="inlineStr">
        <is>
          <t>CDNS</t>
        </is>
      </c>
      <c r="B5" t="n">
        <v>46.51</v>
      </c>
      <c r="C5" t="n">
        <v>0.1</v>
      </c>
      <c r="D5" t="n">
        <v>0.297</v>
      </c>
      <c r="E5" t="inlineStr">
        <is>
          <t>broad</t>
        </is>
      </c>
      <c r="F5" t="n">
        <v>0.25</v>
      </c>
    </row>
    <row r="6">
      <c r="A6" t="inlineStr">
        <is>
          <t>SNPS</t>
        </is>
      </c>
      <c r="B6" t="n">
        <v>31.75</v>
      </c>
      <c r="C6" t="n">
        <v>0.1</v>
      </c>
      <c r="D6" t="n">
        <v>0.104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20.2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AI Disruption / SaaS De-Rate</t>
        </is>
      </c>
      <c r="B3" t="n">
        <v>0.2</v>
      </c>
      <c r="C3" t="n">
        <v>20.757</v>
      </c>
      <c r="D3" t="n">
        <v>5.4</v>
      </c>
      <c r="E3">
        <f>C3*D3</f>
        <v/>
      </c>
      <c r="F3">
        <f>E3/318.93-1</f>
        <v/>
      </c>
    </row>
    <row r="4">
      <c r="A4" t="inlineStr">
        <is>
          <t>Enterprise-Spend Recession</t>
        </is>
      </c>
      <c r="B4" t="n">
        <v>0.17</v>
      </c>
      <c r="C4" t="n">
        <v>24.988</v>
      </c>
      <c r="D4" t="n">
        <v>7.7</v>
      </c>
      <c r="E4">
        <f>C4*D4</f>
        <v/>
      </c>
      <c r="F4">
        <f>E4/318.93-1</f>
        <v/>
      </c>
    </row>
    <row r="5">
      <c r="A5" t="inlineStr">
        <is>
          <t>Base — Seat + Retention Growth</t>
        </is>
      </c>
      <c r="B5" t="n">
        <v>0.35</v>
      </c>
      <c r="C5" t="n">
        <v>28.695</v>
      </c>
      <c r="D5" t="n">
        <v>9</v>
      </c>
      <c r="E5">
        <f>C5*D5</f>
        <v/>
      </c>
      <c r="F5">
        <f>E5/318.93-1</f>
        <v/>
      </c>
    </row>
    <row r="6">
      <c r="A6" t="inlineStr">
        <is>
          <t>Growth — AI Monetization / Platform</t>
        </is>
      </c>
      <c r="B6" t="n">
        <v>0.2</v>
      </c>
      <c r="C6" t="n">
        <v>31.701</v>
      </c>
      <c r="D6" t="n">
        <v>11</v>
      </c>
      <c r="E6">
        <f>C6*D6</f>
        <v/>
      </c>
      <c r="F6">
        <f>E6/318.93-1</f>
        <v/>
      </c>
    </row>
    <row r="7">
      <c r="A7" t="inlineStr">
        <is>
          <t>Bull — Re-Rate</t>
        </is>
      </c>
      <c r="B7" t="n">
        <v>0.08</v>
      </c>
      <c r="C7" t="n">
        <v>34.86</v>
      </c>
      <c r="D7" t="n">
        <v>13</v>
      </c>
      <c r="E7">
        <f>C7*D7</f>
        <v/>
      </c>
      <c r="F7">
        <f>E7/318.93-1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231.2773087871078</v>
      </c>
    </row>
    <row r="5">
      <c r="A5" t="inlineStr">
        <is>
          <t>P10</t>
        </is>
      </c>
      <c r="B5" t="n">
        <v>134.6135360791234</v>
      </c>
    </row>
    <row r="6">
      <c r="A6" t="inlineStr">
        <is>
          <t>P90</t>
        </is>
      </c>
      <c r="B6" t="n">
        <v>375.7450272621863</v>
      </c>
    </row>
    <row r="7">
      <c r="A7" t="inlineStr">
        <is>
          <t>P(&gt; current) %</t>
        </is>
      </c>
      <c r="B7" t="n">
        <v>20.7</v>
      </c>
    </row>
    <row r="8">
      <c r="A8" t="inlineStr">
        <is>
          <t>P(&gt; target) %</t>
        </is>
      </c>
      <c r="B8" t="n">
        <v>39.45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7.096872920867472</v>
      </c>
    </row>
    <row r="13">
      <c r="A13" t="inlineStr">
        <is>
          <t>Gross Margin</t>
        </is>
      </c>
      <c r="B13" t="n">
        <v>9.288598872483567</v>
      </c>
    </row>
    <row r="14">
      <c r="A14" t="inlineStr">
        <is>
          <t>P/E Multiple</t>
        </is>
      </c>
      <c r="B14" t="n">
        <v>83.61452820664897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2026-09-09T07:57:34Z</dcterms:created>
  <dcterms:modified xmlns:dcterms="http://purl.org/dc/terms/" xmlns:xsi="http://www.w3.org/2001/XMLSchema-instance" xsi:type="dcterms:W3CDTF">2026-09-09T07:57:34Z</dcterms:modified>
</cp:coreProperties>
</file>