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Edwards Lifesciences Corp (EW)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26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0.16</v>
      </c>
    </row>
    <row r="9">
      <c r="A9" t="inlineStr">
        <is>
          <t>Net cash (+) / debt (−) $B</t>
        </is>
      </c>
      <c r="B9" s="4" t="n">
        <v>1.74</v>
      </c>
    </row>
    <row r="10">
      <c r="A10" t="inlineStr">
        <is>
          <t>Diluted shares (B)</t>
        </is>
      </c>
      <c r="B10" s="4" t="n">
        <v>0.579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0.323</v>
      </c>
      <c r="C14" s="4" t="n">
        <v>0.33</v>
      </c>
      <c r="D14" s="4" t="n">
        <v>0.34</v>
      </c>
      <c r="E14" s="4" t="n">
        <v>0.34</v>
      </c>
      <c r="F14" s="4" t="n">
        <v>0.34</v>
      </c>
    </row>
    <row r="15">
      <c r="A15" t="inlineStr">
        <is>
          <t>D&amp;A $B</t>
        </is>
      </c>
      <c r="B15" s="4" t="n">
        <v>0.2667</v>
      </c>
      <c r="C15" s="4" t="n">
        <v>0.2783</v>
      </c>
      <c r="D15" s="4" t="n">
        <v>0.295</v>
      </c>
      <c r="E15" s="4" t="n">
        <v>0.315</v>
      </c>
      <c r="F15" s="4" t="n">
        <v>0.3383</v>
      </c>
    </row>
    <row r="16">
      <c r="A16" t="inlineStr">
        <is>
          <t>Capex $B</t>
        </is>
      </c>
      <c r="B16" s="4" t="n">
        <v>0.3</v>
      </c>
      <c r="C16" s="4" t="n">
        <v>0.33</v>
      </c>
      <c r="D16" s="4" t="n">
        <v>0.36</v>
      </c>
      <c r="E16" s="4" t="n">
        <v>0.38</v>
      </c>
      <c r="F16" s="4" t="n">
        <v>0.4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6.678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22</v>
      </c>
      <c r="C3" t="n">
        <v>1</v>
      </c>
    </row>
    <row r="4">
      <c r="A4" t="inlineStr">
        <is>
          <t>Terminal × ±15%</t>
        </is>
      </c>
      <c r="B4" t="n">
        <v>20</v>
      </c>
      <c r="C4" t="n">
        <v>2</v>
      </c>
    </row>
    <row r="5">
      <c r="A5" t="inlineStr">
        <is>
          <t>Op margin ±3pp</t>
        </is>
      </c>
      <c r="B5" t="n">
        <v>14</v>
      </c>
      <c r="C5" t="n">
        <v>3</v>
      </c>
    </row>
    <row r="6">
      <c r="A6" t="inlineStr">
        <is>
          <t>WACC ±1pp</t>
        </is>
      </c>
      <c r="B6" t="n">
        <v>7</v>
      </c>
      <c r="C6" t="n">
        <v>4</v>
      </c>
    </row>
    <row r="7">
      <c r="A7" t="inlineStr">
        <is>
          <t>Capex intensity ±15%</t>
        </is>
      </c>
      <c r="B7" t="n">
        <v>4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86.72</v>
      </c>
    </row>
    <row r="7">
      <c r="A7" s="3" t="inlineStr">
        <is>
          <t>Scenario PWEV target</t>
        </is>
      </c>
      <c r="B7" t="n">
        <v>90.3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81.24567756065943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forward P/E</t>
        </is>
      </c>
      <c r="E3" t="inlineStr">
        <is>
          <t>Alpha Vantage 2026-09-08</t>
        </is>
      </c>
    </row>
    <row r="4">
      <c r="A4" t="inlineStr">
        <is>
          <t>MCH engine — trailing 252 adjusted closes</t>
        </is>
      </c>
      <c r="B4" t="inlineStr">
        <is>
          <t>derived</t>
        </is>
      </c>
      <c r="C4" t="inlineStr">
        <is>
          <t>2026-09-08</t>
        </is>
      </c>
      <c r="D4" t="inlineStr">
        <is>
          <t>52-week range (vendor's recorded range was stale and was replaced)</t>
        </is>
      </c>
      <c r="E4" t="inlineStr">
        <is>
          <t>trailing 252 sessions of own close history; config value was stale</t>
        </is>
      </c>
    </row>
    <row r="5">
      <c r="A5" t="inlineStr">
        <is>
          <t>Company income statement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Revenue, gross/operating margin, EBIT, interest expense</t>
        </is>
      </c>
      <c r="E5" t="inlineStr">
        <is>
          <t>INCOME_STATEMENT / latest annual</t>
        </is>
      </c>
    </row>
    <row r="6">
      <c r="A6" t="inlineStr">
        <is>
          <t>Company balance sheet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Cash, debt, net debt, leases, equity, coverage</t>
        </is>
      </c>
      <c r="E6" t="inlineStr">
        <is>
          <t>BALANCE_SHEET / latest annual</t>
        </is>
      </c>
    </row>
    <row r="7">
      <c r="A7" t="inlineStr">
        <is>
          <t>Company cash-flow statement (10-K / 10-Q)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Operating cash flow, capex, FCF, buybacks, dividends, SBC</t>
        </is>
      </c>
      <c r="E7" t="inlineStr">
        <is>
          <t>CASH_FLOW / latest annual</t>
        </is>
      </c>
    </row>
    <row r="8">
      <c r="A8" t="inlineStr">
        <is>
          <t>Company earnings releases via Alpha Vantage</t>
        </is>
      </c>
      <c r="B8" t="inlineStr">
        <is>
          <t>reported fact</t>
        </is>
      </c>
      <c r="C8" t="inlineStr">
        <is>
          <t>2026-09-08</t>
        </is>
      </c>
      <c r="D8" t="inlineStr">
        <is>
          <t>Reported EPS, surprise history</t>
        </is>
      </c>
      <c r="E8" t="inlineStr">
        <is>
          <t>EARNINGS / quarterly</t>
        </is>
      </c>
    </row>
    <row r="9">
      <c r="A9" t="inlineStr">
        <is>
          <t>Sell-side consensus via Alpha Vantage</t>
        </is>
      </c>
      <c r="B9" t="inlineStr">
        <is>
          <t>consensus estimate</t>
        </is>
      </c>
      <c r="C9" t="inlineStr">
        <is>
          <t>2026-09-08</t>
        </is>
      </c>
      <c r="D9" t="inlineStr">
        <is>
          <t>Forward revenue/EPS consensus, analyst count</t>
        </is>
      </c>
      <c r="E9" t="inlineStr">
        <is>
          <t>EARNINGS_ESTIMATES</t>
        </is>
      </c>
    </row>
    <row r="10">
      <c r="A10" t="inlineStr">
        <is>
          <t>Earnings calendar via Alpha Vantage</t>
        </is>
      </c>
      <c r="B10" t="inlineStr">
        <is>
          <t>market data</t>
        </is>
      </c>
      <c r="C10" t="inlineStr">
        <is>
          <t>2026-09-08</t>
        </is>
      </c>
      <c r="D10" t="inlineStr">
        <is>
          <t>Next earnings date, catalyst timing</t>
        </is>
      </c>
      <c r="E10" t="inlineStr">
        <is>
          <t>EARNINGS_CALENDAR</t>
        </is>
      </c>
    </row>
    <row r="11">
      <c r="A11" t="inlineStr">
        <is>
          <t>Company guidance</t>
        </is>
      </c>
      <c r="B11" t="inlineStr">
        <is>
          <t>company guidance</t>
        </is>
      </c>
      <c r="C11" t="inlineStr">
        <is>
          <t>2026-09-08</t>
        </is>
      </c>
      <c r="D11" t="inlineStr">
        <is>
          <t>FY guided revenue / non-GAAP EPS basis</t>
        </is>
      </c>
      <c r="E11" t="inlineStr">
        <is>
          <t>company guidance / earnings call</t>
        </is>
      </c>
    </row>
    <row r="12">
      <c r="A12" t="inlineStr">
        <is>
          <t>MCH segment model (from filings &amp; disclosures)</t>
        </is>
      </c>
      <c r="B12" t="inlineStr">
        <is>
          <t>house estimate</t>
        </is>
      </c>
      <c r="C12" t="inlineStr">
        <is>
          <t>2026-09-08</t>
        </is>
      </c>
      <c r="D12" t="inlineStr">
        <is>
          <t>Segment revenue, margins, multiples, AI decomposition</t>
        </is>
      </c>
      <c r="E12" t="inlineStr">
        <is>
          <t>company_context (authored, tagged)</t>
        </is>
      </c>
    </row>
    <row r="13">
      <c r="A13" t="inlineStr">
        <is>
          <t>MCH qualitative analysis</t>
        </is>
      </c>
      <c r="B13" t="inlineStr">
        <is>
          <t>inference</t>
        </is>
      </c>
      <c r="C13" t="inlineStr">
        <is>
          <t>2026-09-08</t>
        </is>
      </c>
      <c r="D13" t="inlineStr">
        <is>
          <t>Moat, regulatory risk, scenario macro, catalysts</t>
        </is>
      </c>
      <c r="E13" t="inlineStr">
        <is>
          <t>company_context enrichment (authored)</t>
        </is>
      </c>
    </row>
    <row r="14">
      <c r="A14" t="inlineStr">
        <is>
          <t>MCH investment thesis &amp; falsification triggers</t>
        </is>
      </c>
      <c r="B14" t="inlineStr">
        <is>
          <t>house estimate</t>
        </is>
      </c>
      <c r="C14" t="inlineStr">
        <is>
          <t>2026-09-08</t>
        </is>
      </c>
      <c r="D14" t="inlineStr">
        <is>
          <t>Thesis, anti-thesis, thesis-break signals</t>
        </is>
      </c>
      <c r="E14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6.068</v>
      </c>
      <c r="C3" t="n">
        <v>4.741</v>
      </c>
      <c r="D3" t="n">
        <v>1.636</v>
      </c>
      <c r="E3" t="n">
        <v>1.273</v>
      </c>
      <c r="F3" t="n">
        <v>1.074</v>
      </c>
    </row>
    <row r="4">
      <c r="A4" t="inlineStr">
        <is>
          <t>2024-12-31</t>
        </is>
      </c>
      <c r="B4" t="n">
        <v>5.44</v>
      </c>
      <c r="C4" t="n">
        <v>4.322</v>
      </c>
      <c r="D4" t="n">
        <v>1.379</v>
      </c>
      <c r="E4" t="n">
        <v>1.568</v>
      </c>
      <c r="F4" t="n">
        <v>4.175</v>
      </c>
    </row>
    <row r="5">
      <c r="A5" t="inlineStr">
        <is>
          <t>2023-12-31</t>
        </is>
      </c>
      <c r="B5" t="n">
        <v>6.005</v>
      </c>
      <c r="C5" t="n">
        <v>4.625</v>
      </c>
      <c r="D5" t="n">
        <v>1.534</v>
      </c>
      <c r="E5" t="n">
        <v>1.534</v>
      </c>
      <c r="F5" t="n">
        <v>1.402</v>
      </c>
    </row>
    <row r="6">
      <c r="A6" t="inlineStr">
        <is>
          <t>2022-12-31</t>
        </is>
      </c>
      <c r="B6" t="n">
        <v>5.382</v>
      </c>
      <c r="C6" t="n">
        <v>4.215</v>
      </c>
      <c r="D6" t="n">
        <v>1.702</v>
      </c>
      <c r="E6" t="n">
        <v>1.794</v>
      </c>
      <c r="F6" t="n">
        <v>1.522</v>
      </c>
    </row>
    <row r="7">
      <c r="A7" t="inlineStr">
        <is>
          <t>2021-12-31</t>
        </is>
      </c>
      <c r="B7" t="n">
        <v>5.232</v>
      </c>
      <c r="C7" t="n">
        <v>4.007</v>
      </c>
      <c r="D7" t="n">
        <v>1.61</v>
      </c>
      <c r="E7" t="n">
        <v>1.727</v>
      </c>
      <c r="F7" t="n">
        <v>1.503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1.595</v>
      </c>
      <c r="C11" t="n">
        <v>0.26</v>
      </c>
      <c r="D11" t="n">
        <v>1.335</v>
      </c>
      <c r="E11" t="n">
        <v>0.893</v>
      </c>
    </row>
    <row r="12">
      <c r="A12" t="inlineStr">
        <is>
          <t>2024-12-31</t>
        </is>
      </c>
      <c r="B12" t="n">
        <v>0.542</v>
      </c>
      <c r="C12" t="n">
        <v>0.252</v>
      </c>
      <c r="D12" t="n">
        <v>0.29</v>
      </c>
      <c r="E12" t="n">
        <v>1.159</v>
      </c>
    </row>
    <row r="13">
      <c r="A13" t="inlineStr">
        <is>
          <t>2023-12-31</t>
        </is>
      </c>
      <c r="B13" t="n">
        <v>0.896</v>
      </c>
      <c r="C13" t="n">
        <v>0.266</v>
      </c>
      <c r="D13" t="n">
        <v>0.629</v>
      </c>
      <c r="E13" t="n">
        <v>0.88</v>
      </c>
    </row>
    <row r="14">
      <c r="A14" t="inlineStr">
        <is>
          <t>2022-12-31</t>
        </is>
      </c>
      <c r="B14" t="n">
        <v>1.218</v>
      </c>
      <c r="C14" t="n">
        <v>0.265</v>
      </c>
      <c r="D14" t="n">
        <v>0.953</v>
      </c>
      <c r="E14" t="n">
        <v>1.727</v>
      </c>
    </row>
    <row r="15">
      <c r="A15" t="inlineStr">
        <is>
          <t>2021-12-31</t>
        </is>
      </c>
      <c r="B15" t="n">
        <v>1.732</v>
      </c>
      <c r="C15" t="n">
        <v>0.33</v>
      </c>
      <c r="D15" t="n">
        <v>1.402</v>
      </c>
      <c r="E15" t="n">
        <v>0.513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82.63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ABT</t>
        </is>
      </c>
      <c r="B3" t="n">
        <v>17.01</v>
      </c>
      <c r="C3" t="n">
        <v>0.06</v>
      </c>
      <c r="D3" t="n">
        <v>0.135</v>
      </c>
      <c r="E3" t="inlineStr">
        <is>
          <t>segment</t>
        </is>
      </c>
      <c r="F3" t="n">
        <v>0.5</v>
      </c>
    </row>
    <row r="4">
      <c r="A4" t="inlineStr">
        <is>
          <t>ISRG</t>
        </is>
      </c>
      <c r="B4" t="n">
        <v>38.61</v>
      </c>
      <c r="C4" t="n">
        <v>0.06</v>
      </c>
      <c r="D4" t="n">
        <v>0.309</v>
      </c>
      <c r="E4" t="inlineStr">
        <is>
          <t>segment</t>
        </is>
      </c>
      <c r="F4" t="n">
        <v>0.5</v>
      </c>
    </row>
    <row r="5">
      <c r="A5" t="inlineStr">
        <is>
          <t>SYK</t>
        </is>
      </c>
      <c r="B5" t="n">
        <v>21.05</v>
      </c>
      <c r="C5" t="n">
        <v>0.06</v>
      </c>
      <c r="D5" t="n">
        <v>0.178</v>
      </c>
      <c r="E5" t="inlineStr">
        <is>
          <t>segment</t>
        </is>
      </c>
      <c r="F5" t="n">
        <v>0.5</v>
      </c>
    </row>
    <row r="6">
      <c r="A6" t="inlineStr">
        <is>
          <t>MDT</t>
        </is>
      </c>
      <c r="B6" t="n">
        <v>13.51</v>
      </c>
      <c r="C6" t="n">
        <v>0.06</v>
      </c>
      <c r="D6" t="n">
        <v>0.221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Reimbursement / Competition / GLP-1 Procedure Hit</t>
        </is>
      </c>
      <c r="B3" t="n">
        <v>0.2</v>
      </c>
      <c r="C3" t="n">
        <v>2.122</v>
      </c>
      <c r="D3" t="n">
        <v>20</v>
      </c>
      <c r="E3">
        <f>C3*D3</f>
        <v/>
      </c>
      <c r="F3">
        <f>E3/86.72-1</f>
        <v/>
      </c>
    </row>
    <row r="4">
      <c r="A4" t="inlineStr">
        <is>
          <t>Hospital-Capex / Utilization Recession</t>
        </is>
      </c>
      <c r="B4" t="n">
        <v>0.17</v>
      </c>
      <c r="C4" t="n">
        <v>2.503</v>
      </c>
      <c r="D4" t="n">
        <v>26</v>
      </c>
      <c r="E4">
        <f>C4*D4</f>
        <v/>
      </c>
      <c r="F4">
        <f>E4/86.72-1</f>
        <v/>
      </c>
    </row>
    <row r="5">
      <c r="A5" t="inlineStr">
        <is>
          <t>Base — Procedure Volume + Innovation</t>
        </is>
      </c>
      <c r="B5" t="n">
        <v>0.35</v>
      </c>
      <c r="C5" t="n">
        <v>2.968</v>
      </c>
      <c r="D5" t="n">
        <v>31</v>
      </c>
      <c r="E5">
        <f>C5*D5</f>
        <v/>
      </c>
      <c r="F5">
        <f>E5/86.72-1</f>
        <v/>
      </c>
    </row>
    <row r="6">
      <c r="A6" t="inlineStr">
        <is>
          <t>Growth — New-Product Cycle / Penetration</t>
        </is>
      </c>
      <c r="B6" t="n">
        <v>0.2</v>
      </c>
      <c r="C6" t="n">
        <v>3.439</v>
      </c>
      <c r="D6" t="n">
        <v>35</v>
      </c>
      <c r="E6">
        <f>C6*D6</f>
        <v/>
      </c>
      <c r="F6">
        <f>E6/86.72-1</f>
        <v/>
      </c>
    </row>
    <row r="7">
      <c r="A7" t="inlineStr">
        <is>
          <t>Bull — Re-Rate</t>
        </is>
      </c>
      <c r="B7" t="n">
        <v>0.08</v>
      </c>
      <c r="C7" t="n">
        <v>3.635</v>
      </c>
      <c r="D7" t="n">
        <v>41</v>
      </c>
      <c r="E7">
        <f>C7*D7</f>
        <v/>
      </c>
      <c r="F7">
        <f>E7/86.72-1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81.24567756065943</v>
      </c>
    </row>
    <row r="5">
      <c r="A5" t="inlineStr">
        <is>
          <t>P10</t>
        </is>
      </c>
      <c r="B5" t="n">
        <v>49.3300375985808</v>
      </c>
    </row>
    <row r="6">
      <c r="A6" t="inlineStr">
        <is>
          <t>P90</t>
        </is>
      </c>
      <c r="B6" t="n">
        <v>124.1115271239775</v>
      </c>
    </row>
    <row r="7">
      <c r="A7" t="inlineStr">
        <is>
          <t>P(&gt; current) %</t>
        </is>
      </c>
      <c r="B7" t="n">
        <v>42.57</v>
      </c>
    </row>
    <row r="8">
      <c r="A8" t="inlineStr">
        <is>
          <t>P(&gt; target) %</t>
        </is>
      </c>
      <c r="B8" t="n">
        <v>38.17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4.936789655773269</v>
      </c>
    </row>
    <row r="13">
      <c r="A13" t="inlineStr">
        <is>
          <t>Gross Margin</t>
        </is>
      </c>
      <c r="B13" t="n">
        <v>19.98898100501425</v>
      </c>
    </row>
    <row r="14">
      <c r="A14" t="inlineStr">
        <is>
          <t>P/E Multiple</t>
        </is>
      </c>
      <c r="B14" t="n">
        <v>75.07422933921248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2026-09-09T07:54:02Z</dcterms:created>
  <dcterms:modified xmlns:dcterms="http://purl.org/dc/terms/" xmlns:xsi="http://www.w3.org/2001/XMLSchema-instance" xsi:type="dcterms:W3CDTF">2026-09-09T07:54:02Z</dcterms:modified>
</cp:coreProperties>
</file>